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9-01-03\"/>
    </mc:Choice>
  </mc:AlternateContent>
  <xr:revisionPtr revIDLastSave="0" documentId="10_ncr:100000_{8D8B7533-EC0E-42F4-8694-46A3870F9CFF}" xr6:coauthVersionLast="31" xr6:coauthVersionMax="31" xr10:uidLastSave="{00000000-0000-0000-0000-000000000000}"/>
  <bookViews>
    <workbookView xWindow="0" yWindow="0" windowWidth="20712" windowHeight="10416" xr2:uid="{AB8E3AA8-E474-43A1-A6FB-D2E3763F6A0B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J6" i="1"/>
  <c r="E6" i="1"/>
  <c r="I6" i="1"/>
  <c r="I5" i="1"/>
  <c r="L5" i="1" s="1"/>
  <c r="J5" i="1"/>
  <c r="K5" i="1"/>
  <c r="E5" i="1"/>
  <c r="I4" i="1"/>
  <c r="L4" i="1" s="1"/>
  <c r="J4" i="1"/>
  <c r="K4" i="1"/>
  <c r="E4" i="1"/>
  <c r="L3" i="1"/>
  <c r="L2" i="1"/>
  <c r="I3" i="1"/>
  <c r="J3" i="1"/>
  <c r="K3" i="1"/>
  <c r="K2" i="1"/>
  <c r="E3" i="1"/>
  <c r="J2" i="1"/>
  <c r="I2" i="1"/>
  <c r="E2" i="1"/>
</calcChain>
</file>

<file path=xl/sharedStrings.xml><?xml version="1.0" encoding="utf-8"?>
<sst xmlns="http://schemas.openxmlformats.org/spreadsheetml/2006/main" count="17" uniqueCount="17">
  <si>
    <t>Magnet Type</t>
  </si>
  <si>
    <t>BD</t>
  </si>
  <si>
    <t>QF</t>
  </si>
  <si>
    <t>Original quad (T at R)</t>
  </si>
  <si>
    <t>Irradiated quad</t>
  </si>
  <si>
    <t>Quad strength loss</t>
  </si>
  <si>
    <t>Dose (Gy)</t>
  </si>
  <si>
    <t>Max multipole (units)</t>
  </si>
  <si>
    <t>Max field error on midplane (Gauss)</t>
  </si>
  <si>
    <t>Limit (0.05% quad) (Gy)</t>
  </si>
  <si>
    <t>Limit (1.5G midplane) (Gy)</t>
  </si>
  <si>
    <t>Limit (10 units-ish) (Gy)</t>
  </si>
  <si>
    <t>Multipole "norm" (units</t>
  </si>
  <si>
    <t>Overall limit (kGy)</t>
  </si>
  <si>
    <t>BDT1</t>
  </si>
  <si>
    <t>BDT2</t>
  </si>
  <si>
    <t>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</si>
</sst>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DB6C-BC5A-4312-965E-57E40C28FD10}">
  <dimension ref="A1:L6"/>
  <sheetViews>
    <sheetView tabSelected="1" workbookViewId="0"/>
  </sheetViews>
  <sheetFormatPr defaultRowHeight="14.4" x14ac:dyDescent="0.3"/>
  <sheetData>
    <row r="1" spans="1:12" x14ac:dyDescent="0.3">
      <c r="A1" t="s">
        <v>0</v>
      </c>
      <c r="B1" t="s">
        <v>6</v>
      </c>
      <c r="C1" t="s">
        <v>3</v>
      </c>
      <c r="D1" t="s">
        <v>4</v>
      </c>
      <c r="E1" t="s">
        <v>5</v>
      </c>
      <c r="F1" t="s">
        <v>8</v>
      </c>
      <c r="G1" t="s">
        <v>7</v>
      </c>
      <c r="H1" t="s">
        <v>12</v>
      </c>
      <c r="I1" t="s">
        <v>9</v>
      </c>
      <c r="J1" t="s">
        <v>10</v>
      </c>
      <c r="K1" t="s">
        <v>11</v>
      </c>
      <c r="L1" t="s">
        <v>13</v>
      </c>
    </row>
    <row r="2" spans="1:12" x14ac:dyDescent="0.3">
      <c r="A2" t="s">
        <v>1</v>
      </c>
      <c r="B2" s="2">
        <v>1000000</v>
      </c>
      <c r="C2">
        <v>0.27601500000000001</v>
      </c>
      <c r="D2">
        <v>0.27318300000000001</v>
      </c>
      <c r="E2" s="1">
        <f>(C2-D2)/C2</f>
        <v>1.0260311939568506E-2</v>
      </c>
      <c r="F2">
        <v>53.5</v>
      </c>
      <c r="G2">
        <v>17</v>
      </c>
      <c r="H2">
        <v>20.350300000000001</v>
      </c>
      <c r="I2" s="2">
        <f>B2*0.05%/E2</f>
        <v>48731.46186440676</v>
      </c>
      <c r="J2" s="2">
        <f>B2*1.5/F2</f>
        <v>28037.383177570093</v>
      </c>
      <c r="K2" s="2">
        <f>B2*10/H2</f>
        <v>491393.24727399595</v>
      </c>
      <c r="L2">
        <f>MIN(I2:K2)/1000</f>
        <v>28.037383177570092</v>
      </c>
    </row>
    <row r="3" spans="1:12" x14ac:dyDescent="0.3">
      <c r="A3" t="s">
        <v>2</v>
      </c>
      <c r="B3" s="2">
        <v>1000000</v>
      </c>
      <c r="C3">
        <v>-0.28636200000000001</v>
      </c>
      <c r="D3">
        <v>-0.28331899999999999</v>
      </c>
      <c r="E3" s="1">
        <f>(C3-D3)/C3</f>
        <v>1.0626409928691719E-2</v>
      </c>
      <c r="F3">
        <v>28.6</v>
      </c>
      <c r="G3">
        <v>6.86</v>
      </c>
      <c r="H3">
        <v>6.8833900000000003</v>
      </c>
      <c r="I3" s="2">
        <f>B3*0.05%/E3</f>
        <v>47052.579691094033</v>
      </c>
      <c r="J3" s="2">
        <f>B3*1.5/F3</f>
        <v>52447.552447552443</v>
      </c>
      <c r="K3" s="2">
        <f>B3*10/H3</f>
        <v>1452772.5437611409</v>
      </c>
      <c r="L3">
        <f>MIN(I3:K3)/1000</f>
        <v>47.052579691094031</v>
      </c>
    </row>
    <row r="4" spans="1:12" x14ac:dyDescent="0.3">
      <c r="A4" t="s">
        <v>14</v>
      </c>
      <c r="B4" s="2">
        <v>1000000</v>
      </c>
      <c r="C4">
        <v>0.37521599999999999</v>
      </c>
      <c r="D4">
        <v>0.37142799999999998</v>
      </c>
      <c r="E4" s="1">
        <f>(C4-D4)/C4</f>
        <v>1.0095518314784054E-2</v>
      </c>
      <c r="F4">
        <v>40.299999999999997</v>
      </c>
      <c r="G4">
        <v>9.35</v>
      </c>
      <c r="H4">
        <v>12.0886</v>
      </c>
      <c r="I4" s="2">
        <f>B4*0.05%/E4</f>
        <v>49526.927138331397</v>
      </c>
      <c r="J4" s="2">
        <f>B4*1.5/F4</f>
        <v>37220.843672456576</v>
      </c>
      <c r="K4" s="2">
        <f>B4*10/H4</f>
        <v>827225.65061297419</v>
      </c>
      <c r="L4">
        <f>MIN(I4:K4)/1000</f>
        <v>37.220843672456574</v>
      </c>
    </row>
    <row r="5" spans="1:12" x14ac:dyDescent="0.3">
      <c r="A5" t="s">
        <v>15</v>
      </c>
      <c r="B5" s="2">
        <v>1000000</v>
      </c>
      <c r="C5">
        <v>0.32943099999999997</v>
      </c>
      <c r="D5">
        <v>0.32617499999999999</v>
      </c>
      <c r="E5" s="1">
        <f>(C5-D5)/C5</f>
        <v>9.8837085763027206E-3</v>
      </c>
      <c r="F5">
        <v>52.4</v>
      </c>
      <c r="G5">
        <v>11.89</v>
      </c>
      <c r="H5">
        <v>14.9079</v>
      </c>
      <c r="I5" s="2">
        <f>B5*0.05%/E5</f>
        <v>50588.298525798811</v>
      </c>
      <c r="J5" s="2">
        <f>B5*1.5/F5</f>
        <v>28625.954198473282</v>
      </c>
      <c r="K5" s="2">
        <f>B5*10/H5</f>
        <v>670785.28833705618</v>
      </c>
      <c r="L5">
        <f>MIN(I5:K5)/1000</f>
        <v>28.625954198473281</v>
      </c>
    </row>
    <row r="6" spans="1:12" x14ac:dyDescent="0.3">
      <c r="A6" t="s">
        <v>16</v>
      </c>
      <c r="B6" s="2">
        <v>1000000</v>
      </c>
      <c r="C6">
        <v>0.27601500000000001</v>
      </c>
      <c r="D6">
        <v>0.27293000000000001</v>
      </c>
      <c r="E6" s="1">
        <f>(C6-D6)/C6</f>
        <v>1.1176928790102002E-2</v>
      </c>
      <c r="F6">
        <v>27.9</v>
      </c>
      <c r="G6">
        <v>10.74</v>
      </c>
      <c r="H6">
        <v>10.757199999999999</v>
      </c>
      <c r="I6" s="2">
        <f>B6*0.05%/E6</f>
        <v>44735.008103727654</v>
      </c>
      <c r="J6" s="2">
        <f>B6*1.5/F6</f>
        <v>53763.440860215058</v>
      </c>
      <c r="K6" s="2">
        <f>B6*10/H6</f>
        <v>929609.93567099248</v>
      </c>
      <c r="L6">
        <f>MIN(I6:K6)/1000</f>
        <v>44.735008103727651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2019-01-02T19:54:01Z</dcterms:created>
  <dcterms:modified xsi:type="dcterms:W3CDTF">2019-01-02T20:36:14Z</dcterms:modified>
</cp:coreProperties>
</file>